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J8" i="3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K7"/>
  <c r="J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7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C7" i="2"/>
  <c r="C2"/>
</calcChain>
</file>

<file path=xl/comments1.xml><?xml version="1.0" encoding="utf-8"?>
<comments xmlns="http://schemas.openxmlformats.org/spreadsheetml/2006/main">
  <authors>
    <author>504-11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<sst xmlns="http://schemas.openxmlformats.org/spreadsheetml/2006/main" count="77" uniqueCount="73">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</sst>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[$$-240A]\ * #,##0_);_([$$-240A]\ * \(#,##0\);_([$$-240A]\ 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16" xfId="0" applyBorder="1"/>
    <xf numFmtId="164" fontId="0" fillId="0" borderId="0" xfId="1" applyNumberFormat="1" applyFont="1" applyBorder="1"/>
    <xf numFmtId="164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D9" sqref="D9"/>
    </sheetView>
  </sheetViews>
  <sheetFormatPr baseColWidth="10" defaultRowHeight="15"/>
  <cols>
    <col min="1" max="1" width="14.85546875" bestFit="1" customWidth="1"/>
  </cols>
  <sheetData>
    <row r="1" spans="1:3" ht="15.75" thickBot="1">
      <c r="A1" s="50" t="s">
        <v>0</v>
      </c>
      <c r="B1" s="51"/>
      <c r="C1" s="52"/>
    </row>
    <row r="2" spans="1:3">
      <c r="A2" s="8" t="s">
        <v>1</v>
      </c>
      <c r="B2" s="9" t="s">
        <v>2</v>
      </c>
      <c r="C2" s="10" t="s">
        <v>3</v>
      </c>
    </row>
    <row r="3" spans="1:3">
      <c r="A3" s="3" t="s">
        <v>4</v>
      </c>
      <c r="B3" s="2" t="s">
        <v>5</v>
      </c>
      <c r="C3" s="4">
        <v>1</v>
      </c>
    </row>
    <row r="4" spans="1:3">
      <c r="A4" s="3" t="s">
        <v>6</v>
      </c>
      <c r="B4" s="2" t="s">
        <v>7</v>
      </c>
      <c r="C4" s="4">
        <v>2</v>
      </c>
    </row>
    <row r="5" spans="1:3">
      <c r="A5" s="3" t="s">
        <v>8</v>
      </c>
      <c r="B5" s="2" t="s">
        <v>9</v>
      </c>
      <c r="C5" s="4">
        <v>2</v>
      </c>
    </row>
    <row r="6" spans="1:3">
      <c r="A6" s="3" t="s">
        <v>10</v>
      </c>
      <c r="B6" s="2" t="s">
        <v>12</v>
      </c>
      <c r="C6" s="4">
        <v>3</v>
      </c>
    </row>
    <row r="7" spans="1:3" ht="15.75" thickBot="1">
      <c r="A7" s="5" t="s">
        <v>11</v>
      </c>
      <c r="B7" s="6" t="s">
        <v>13</v>
      </c>
      <c r="C7" s="7">
        <v>3</v>
      </c>
    </row>
    <row r="8" spans="1:3">
      <c r="A8" s="1"/>
      <c r="B8" s="1"/>
      <c r="C8" s="1"/>
    </row>
    <row r="9" spans="1:3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D14" sqref="D14"/>
    </sheetView>
  </sheetViews>
  <sheetFormatPr baseColWidth="10" defaultRowHeight="15"/>
  <sheetData>
    <row r="1" spans="1:3" ht="18.75" customHeight="1">
      <c r="A1" s="12" t="s">
        <v>14</v>
      </c>
      <c r="B1" s="13" t="s">
        <v>15</v>
      </c>
      <c r="C1" s="14" t="s">
        <v>16</v>
      </c>
    </row>
    <row r="2" spans="1:3">
      <c r="A2" s="15">
        <v>10</v>
      </c>
      <c r="B2" s="16">
        <v>2000</v>
      </c>
      <c r="C2" s="17">
        <f>A2*B2</f>
        <v>20000</v>
      </c>
    </row>
    <row r="3" spans="1:3" ht="15.75" thickBot="1">
      <c r="A3" s="18">
        <v>10</v>
      </c>
      <c r="B3" s="19">
        <v>2000</v>
      </c>
      <c r="C3" s="20"/>
    </row>
    <row r="4" spans="1:3">
      <c r="A4" s="53" t="s">
        <v>17</v>
      </c>
      <c r="B4" s="53"/>
      <c r="C4" s="53"/>
    </row>
    <row r="5" spans="1:3" ht="15.75" thickBot="1">
      <c r="B5" s="11"/>
      <c r="C5" s="11"/>
    </row>
    <row r="6" spans="1:3">
      <c r="A6" s="12" t="s">
        <v>14</v>
      </c>
      <c r="B6" s="13" t="s">
        <v>15</v>
      </c>
      <c r="C6" s="14" t="s">
        <v>16</v>
      </c>
    </row>
    <row r="7" spans="1:3">
      <c r="A7" s="21">
        <v>20</v>
      </c>
      <c r="B7" s="22">
        <v>2000</v>
      </c>
      <c r="C7" s="23">
        <f>+A7*B7</f>
        <v>40000</v>
      </c>
    </row>
    <row r="8" spans="1:3">
      <c r="A8" s="21"/>
      <c r="B8" s="22"/>
      <c r="C8" s="23"/>
    </row>
    <row r="9" spans="1:3" ht="15.75" thickBot="1">
      <c r="A9" s="54" t="s">
        <v>18</v>
      </c>
      <c r="B9" s="55"/>
      <c r="C9" s="56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A5" zoomScale="73" zoomScaleNormal="73" workbookViewId="0">
      <selection activeCell="M21" sqref="M21"/>
    </sheetView>
  </sheetViews>
  <sheetFormatPr baseColWidth="10" defaultRowHeight="1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</cols>
  <sheetData>
    <row r="1" spans="1:1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>
      <c r="A4" s="58" t="s">
        <v>72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3" ht="24.75" customHeight="1" thickBo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/>
    </row>
    <row r="7" spans="1:13" ht="51" customHeight="1" thickBot="1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H7*16%</f>
        <v>166531.20000000001</v>
      </c>
      <c r="J7" s="26">
        <f>H7*3.5%</f>
        <v>36428.700000000004</v>
      </c>
      <c r="K7" s="27">
        <f>H7+I7-J7</f>
        <v>1170922.5</v>
      </c>
    </row>
    <row r="8" spans="1:13" ht="30.75" thickBot="1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9">
        <f>D8*E8</f>
        <v>450880</v>
      </c>
      <c r="G8" s="29">
        <f>F8*5%</f>
        <v>22544</v>
      </c>
      <c r="H8" s="29">
        <f>F8-G8</f>
        <v>428336</v>
      </c>
      <c r="I8" s="26">
        <f t="shared" ref="I8:I27" si="0">H8*16%</f>
        <v>68533.759999999995</v>
      </c>
      <c r="J8" s="26">
        <f t="shared" ref="J8:J27" si="1">H8*3.5%</f>
        <v>14991.760000000002</v>
      </c>
      <c r="K8" s="27">
        <f t="shared" ref="K8:K27" si="2">H8+I8-J8</f>
        <v>481878</v>
      </c>
      <c r="M8" s="11"/>
    </row>
    <row r="9" spans="1:13" ht="30.75" thickBot="1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9">
        <f>D9*E9</f>
        <v>17400</v>
      </c>
      <c r="G9" s="29">
        <f>F9*5%</f>
        <v>870</v>
      </c>
      <c r="H9" s="29">
        <f>F9-G9</f>
        <v>16530</v>
      </c>
      <c r="I9" s="26">
        <f t="shared" si="0"/>
        <v>2644.8</v>
      </c>
      <c r="J9" s="26">
        <f t="shared" si="1"/>
        <v>578.55000000000007</v>
      </c>
      <c r="K9" s="27">
        <f t="shared" si="2"/>
        <v>18596.25</v>
      </c>
      <c r="M9" s="11"/>
    </row>
    <row r="10" spans="1:13" ht="15.75" thickBot="1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9">
        <f>D10*E10</f>
        <v>182100</v>
      </c>
      <c r="G10" s="29">
        <f>F10*5%</f>
        <v>9105</v>
      </c>
      <c r="H10" s="29">
        <f>F10-G10</f>
        <v>172995</v>
      </c>
      <c r="I10" s="26">
        <f t="shared" si="0"/>
        <v>27679.200000000001</v>
      </c>
      <c r="J10" s="26">
        <f t="shared" si="1"/>
        <v>6054.8250000000007</v>
      </c>
      <c r="K10" s="27">
        <f t="shared" si="2"/>
        <v>194619.375</v>
      </c>
      <c r="M10" s="11"/>
    </row>
    <row r="11" spans="1:13" ht="15.75" thickBot="1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9">
        <f>D11*E11</f>
        <v>134000</v>
      </c>
      <c r="G11" s="29">
        <f>F11*5%</f>
        <v>6700</v>
      </c>
      <c r="H11" s="29">
        <f>F11-G11</f>
        <v>127300</v>
      </c>
      <c r="I11" s="26">
        <f t="shared" si="0"/>
        <v>20368</v>
      </c>
      <c r="J11" s="26">
        <f t="shared" si="1"/>
        <v>4455.5</v>
      </c>
      <c r="K11" s="27">
        <f t="shared" si="2"/>
        <v>143212.5</v>
      </c>
      <c r="M11" s="11"/>
    </row>
    <row r="12" spans="1:13" ht="30.75" thickBot="1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9">
        <f>D12*E12</f>
        <v>170740</v>
      </c>
      <c r="G12" s="29">
        <f>F12*5%</f>
        <v>8537</v>
      </c>
      <c r="H12" s="29">
        <f>F12-G12</f>
        <v>162203</v>
      </c>
      <c r="I12" s="26">
        <f t="shared" si="0"/>
        <v>25952.48</v>
      </c>
      <c r="J12" s="26">
        <f t="shared" si="1"/>
        <v>5677.1050000000005</v>
      </c>
      <c r="K12" s="27">
        <f t="shared" si="2"/>
        <v>182478.375</v>
      </c>
      <c r="M12" s="11"/>
    </row>
    <row r="13" spans="1:13" ht="15.75" thickBot="1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9">
        <f>D13*E13</f>
        <v>18400</v>
      </c>
      <c r="G13" s="29">
        <f>F13*5%</f>
        <v>920</v>
      </c>
      <c r="H13" s="29">
        <f>F13-G13</f>
        <v>17480</v>
      </c>
      <c r="I13" s="26">
        <f t="shared" si="0"/>
        <v>2796.8</v>
      </c>
      <c r="J13" s="26">
        <f t="shared" si="1"/>
        <v>611.80000000000007</v>
      </c>
      <c r="K13" s="27">
        <f t="shared" si="2"/>
        <v>19665</v>
      </c>
    </row>
    <row r="14" spans="1:13" ht="15.75" thickBot="1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9">
        <f>D14*E14</f>
        <v>66000</v>
      </c>
      <c r="G14" s="29">
        <f>F14*5%</f>
        <v>3300</v>
      </c>
      <c r="H14" s="29">
        <f>F14-G14</f>
        <v>62700</v>
      </c>
      <c r="I14" s="26">
        <f t="shared" si="0"/>
        <v>10032</v>
      </c>
      <c r="J14" s="26">
        <f t="shared" si="1"/>
        <v>2194.5</v>
      </c>
      <c r="K14" s="27">
        <f t="shared" si="2"/>
        <v>70537.5</v>
      </c>
    </row>
    <row r="15" spans="1:13" ht="15.75" thickBot="1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9">
        <f>D15*E15</f>
        <v>108000</v>
      </c>
      <c r="G15" s="29">
        <f>F15*5%</f>
        <v>5400</v>
      </c>
      <c r="H15" s="29">
        <f>F15-G15</f>
        <v>102600</v>
      </c>
      <c r="I15" s="26">
        <f t="shared" si="0"/>
        <v>16416</v>
      </c>
      <c r="J15" s="26">
        <f t="shared" si="1"/>
        <v>3591.0000000000005</v>
      </c>
      <c r="K15" s="27">
        <f t="shared" si="2"/>
        <v>115425</v>
      </c>
    </row>
    <row r="16" spans="1:13" ht="15.75" thickBot="1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9">
        <f>D16*E16</f>
        <v>22100</v>
      </c>
      <c r="G16" s="29">
        <f>F16*5%</f>
        <v>1105</v>
      </c>
      <c r="H16" s="29">
        <f>F16-G16</f>
        <v>20995</v>
      </c>
      <c r="I16" s="26">
        <f t="shared" si="0"/>
        <v>3359.2000000000003</v>
      </c>
      <c r="J16" s="26">
        <f t="shared" si="1"/>
        <v>734.82500000000005</v>
      </c>
      <c r="K16" s="27">
        <f t="shared" si="2"/>
        <v>23619.375</v>
      </c>
    </row>
    <row r="17" spans="1:11" ht="15.75" thickBot="1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9">
        <f>D17*E17</f>
        <v>20000</v>
      </c>
      <c r="G17" s="29">
        <f>F17*5%</f>
        <v>1000</v>
      </c>
      <c r="H17" s="29">
        <f>F17-G17</f>
        <v>19000</v>
      </c>
      <c r="I17" s="26">
        <f t="shared" si="0"/>
        <v>3040</v>
      </c>
      <c r="J17" s="26">
        <f t="shared" si="1"/>
        <v>665.00000000000011</v>
      </c>
      <c r="K17" s="27">
        <f t="shared" si="2"/>
        <v>21375</v>
      </c>
    </row>
    <row r="18" spans="1:11" ht="30.75" thickBot="1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9">
        <f>D18*E18</f>
        <v>125400</v>
      </c>
      <c r="G18" s="29">
        <f>F18*5%</f>
        <v>6270</v>
      </c>
      <c r="H18" s="29">
        <f>F18-G18</f>
        <v>119130</v>
      </c>
      <c r="I18" s="26">
        <f t="shared" si="0"/>
        <v>19060.8</v>
      </c>
      <c r="J18" s="26">
        <f t="shared" si="1"/>
        <v>4169.55</v>
      </c>
      <c r="K18" s="27">
        <f t="shared" si="2"/>
        <v>134021.25</v>
      </c>
    </row>
    <row r="19" spans="1:11" ht="30.75" thickBot="1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9">
        <f>D19*E19</f>
        <v>16000</v>
      </c>
      <c r="G19" s="29">
        <f>F19*5%</f>
        <v>800</v>
      </c>
      <c r="H19" s="29">
        <f>F19-G19</f>
        <v>15200</v>
      </c>
      <c r="I19" s="26">
        <f t="shared" si="0"/>
        <v>2432</v>
      </c>
      <c r="J19" s="26">
        <f t="shared" si="1"/>
        <v>532</v>
      </c>
      <c r="K19" s="27">
        <f t="shared" si="2"/>
        <v>17100</v>
      </c>
    </row>
    <row r="20" spans="1:11" ht="30.75" thickBot="1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9">
        <f>D20*E20</f>
        <v>209560</v>
      </c>
      <c r="G20" s="29">
        <f>F20*5%</f>
        <v>10478</v>
      </c>
      <c r="H20" s="29">
        <f>F20-G20</f>
        <v>199082</v>
      </c>
      <c r="I20" s="26">
        <f t="shared" si="0"/>
        <v>31853.119999999999</v>
      </c>
      <c r="J20" s="26">
        <f t="shared" si="1"/>
        <v>6967.8700000000008</v>
      </c>
      <c r="K20" s="27">
        <f t="shared" si="2"/>
        <v>223967.25</v>
      </c>
    </row>
    <row r="21" spans="1:11" ht="15.75" thickBot="1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9">
        <f>D21*E21</f>
        <v>92140</v>
      </c>
      <c r="G21" s="29">
        <f>F21*5%</f>
        <v>4607</v>
      </c>
      <c r="H21" s="29">
        <f>F21-G21</f>
        <v>87533</v>
      </c>
      <c r="I21" s="26">
        <f t="shared" si="0"/>
        <v>14005.28</v>
      </c>
      <c r="J21" s="26">
        <f t="shared" si="1"/>
        <v>3063.6550000000002</v>
      </c>
      <c r="K21" s="27">
        <f t="shared" si="2"/>
        <v>98474.625</v>
      </c>
    </row>
    <row r="22" spans="1:11" ht="30.75" thickBot="1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9">
        <f>D22*E22</f>
        <v>1247200</v>
      </c>
      <c r="G22" s="29">
        <f>F22*5%</f>
        <v>62360</v>
      </c>
      <c r="H22" s="29">
        <f>F22-G22</f>
        <v>1184840</v>
      </c>
      <c r="I22" s="26">
        <f t="shared" si="0"/>
        <v>189574.39999999999</v>
      </c>
      <c r="J22" s="26">
        <f t="shared" si="1"/>
        <v>41469.4</v>
      </c>
      <c r="K22" s="27">
        <f t="shared" si="2"/>
        <v>1332945</v>
      </c>
    </row>
    <row r="23" spans="1:11" ht="15.75" thickBot="1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9">
        <f>D23*E23</f>
        <v>20000</v>
      </c>
      <c r="G23" s="29">
        <f>F23*5%</f>
        <v>1000</v>
      </c>
      <c r="H23" s="29">
        <f>F23-G23</f>
        <v>19000</v>
      </c>
      <c r="I23" s="26">
        <f t="shared" si="0"/>
        <v>3040</v>
      </c>
      <c r="J23" s="26">
        <f t="shared" si="1"/>
        <v>665.00000000000011</v>
      </c>
      <c r="K23" s="27">
        <f t="shared" si="2"/>
        <v>21375</v>
      </c>
    </row>
    <row r="24" spans="1:11" ht="15.75" thickBot="1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9">
        <f>D24*E24</f>
        <v>105120</v>
      </c>
      <c r="G24" s="29">
        <f>F24*5%</f>
        <v>5256</v>
      </c>
      <c r="H24" s="29">
        <f>F24-G24</f>
        <v>99864</v>
      </c>
      <c r="I24" s="26">
        <f t="shared" si="0"/>
        <v>15978.24</v>
      </c>
      <c r="J24" s="26">
        <f t="shared" si="1"/>
        <v>3495.2400000000002</v>
      </c>
      <c r="K24" s="27">
        <f t="shared" si="2"/>
        <v>112347</v>
      </c>
    </row>
    <row r="25" spans="1:11" ht="15.75" thickBot="1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9">
        <f>D25*E25</f>
        <v>102960</v>
      </c>
      <c r="G25" s="29">
        <f>F25*5%</f>
        <v>5148</v>
      </c>
      <c r="H25" s="29">
        <f>F25-G25</f>
        <v>97812</v>
      </c>
      <c r="I25" s="26">
        <f t="shared" si="0"/>
        <v>15649.92</v>
      </c>
      <c r="J25" s="26">
        <f t="shared" si="1"/>
        <v>3423.4200000000005</v>
      </c>
      <c r="K25" s="27">
        <f t="shared" si="2"/>
        <v>110038.5</v>
      </c>
    </row>
    <row r="26" spans="1:11" ht="30.75" thickBot="1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9">
        <f>D26*E26</f>
        <v>39800</v>
      </c>
      <c r="G26" s="29">
        <f>F26*5%</f>
        <v>1990</v>
      </c>
      <c r="H26" s="29">
        <f>F26-G26</f>
        <v>37810</v>
      </c>
      <c r="I26" s="26">
        <f t="shared" si="0"/>
        <v>6049.6</v>
      </c>
      <c r="J26" s="26">
        <f t="shared" si="1"/>
        <v>1323.3500000000001</v>
      </c>
      <c r="K26" s="27">
        <f t="shared" si="2"/>
        <v>42536.25</v>
      </c>
    </row>
    <row r="27" spans="1:11" ht="15.75" thickBot="1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31">
        <f>D27*E27</f>
        <v>139720</v>
      </c>
      <c r="G27" s="31">
        <f>F27*5%</f>
        <v>6986</v>
      </c>
      <c r="H27" s="31">
        <f>F27-G27</f>
        <v>132734</v>
      </c>
      <c r="I27" s="26">
        <f t="shared" si="0"/>
        <v>21237.439999999999</v>
      </c>
      <c r="J27" s="26">
        <f t="shared" si="1"/>
        <v>4645.6900000000005</v>
      </c>
      <c r="K27" s="27">
        <f t="shared" si="2"/>
        <v>149325.75</v>
      </c>
    </row>
    <row r="28" spans="1:11">
      <c r="B28" s="49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IE ANGELA RESTREPO</cp:lastModifiedBy>
  <dcterms:created xsi:type="dcterms:W3CDTF">2012-10-24T23:46:11Z</dcterms:created>
  <dcterms:modified xsi:type="dcterms:W3CDTF">2014-07-16T14:08:48Z</dcterms:modified>
</cp:coreProperties>
</file>